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\Biudžeto vykdymo ataskaitos 2025 m\2025 m. II ketv\Dainų progimnazija\"/>
    </mc:Choice>
  </mc:AlternateContent>
  <xr:revisionPtr revIDLastSave="0" documentId="13_ncr:1_{5F0D2847-9CE4-457A-9378-1E99377E624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28" i="1" l="1"/>
  <c r="B25" i="1"/>
  <c r="G25" i="1"/>
  <c r="G26" i="1"/>
  <c r="G27" i="1"/>
  <c r="E25" i="1" l="1"/>
  <c r="F25" i="1"/>
  <c r="H26" i="1"/>
  <c r="I26" i="1" s="1"/>
  <c r="H27" i="1"/>
  <c r="I27" i="1" s="1"/>
  <c r="H28" i="1"/>
  <c r="I28" i="1" s="1"/>
  <c r="D25" i="1"/>
  <c r="C25" i="1"/>
  <c r="H25" i="1" l="1"/>
  <c r="I25" i="1" s="1"/>
</calcChain>
</file>

<file path=xl/sharedStrings.xml><?xml version="1.0" encoding="utf-8"?>
<sst xmlns="http://schemas.openxmlformats.org/spreadsheetml/2006/main" count="44" uniqueCount="39">
  <si>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</si>
  <si>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</si>
  <si>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</si>
  <si>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</si>
  <si>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</si>
  <si>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</si>
  <si>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</si>
  <si>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</si>
  <si>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</si>
  <si>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</si>
  <si>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</si>
  <si>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</si>
  <si>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</si>
  <si>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</si>
  <si>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</si>
  <si>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</si>
  <si>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</si>
  <si>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</si>
  <si>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</si>
  <si>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</si>
  <si>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</si>
  <si>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</si>
  <si>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</si>
  <si>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</si>
  <si>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</si>
  <si>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</si>
  <si>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</si>
  <si>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</si>
  <si>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32</t>
  </si>
  <si>
    <t>Finansavimo šaltinis 33</t>
  </si>
  <si>
    <t>Stanislava Vaičiulienė</t>
  </si>
  <si>
    <t>Šiaulių apskaitos centro Vyriausioji buhalterė</t>
  </si>
  <si>
    <t>Šiaulių Dainų progimnazija, įmonės kodas 190532477, Dainų g. 45, Šiauliai</t>
  </si>
  <si>
    <t>Direktorė</t>
  </si>
  <si>
    <t>Asta Vaičiūnienė</t>
  </si>
  <si>
    <t>(Informacijos apie biudžetinių įstaigų pajamas pagal 2025 m. 06 mėn. 30 d. duomenis forma Nr. 1)</t>
  </si>
  <si>
    <t>2</t>
  </si>
  <si>
    <t>INFORMACIJA APIE BIUDŽETINIŲ ĮSTAIGŲ PAJAMAS PAGAL 2025 M. BIRŽELIO MĖN 30 D. DUOMENIS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</si>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</sst>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49" fontId="5" fillId="0" borderId="3" xfId="2" applyNumberFormat="1" applyFont="1" applyBorder="1" applyAlignment="1">
      <alignment horizontal="left" vertical="center" wrapText="1"/>
    </xf>
    <xf numFmtId="0" fontId="9" fillId="0" borderId="3" xfId="0" applyFont="1" applyBorder="1"/>
    <xf numFmtId="0" fontId="9" fillId="0" borderId="0" xfId="0" applyFont="1"/>
    <xf numFmtId="0" fontId="6" fillId="0" borderId="0" xfId="0" applyFont="1"/>
    <xf numFmtId="0" fontId="9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2" fontId="9" fillId="0" borderId="1" xfId="0" applyNumberFormat="1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6" zoomScaleNormal="100" workbookViewId="0">
      <selection activeCell="D28" sqref="D28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4" t="s">
        <v>24</v>
      </c>
      <c r="I1" s="44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23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3" t="s">
        <v>35</v>
      </c>
      <c r="B7" s="43"/>
      <c r="C7" s="43"/>
      <c r="D7" s="43"/>
      <c r="E7" s="43"/>
      <c r="F7" s="43"/>
      <c r="G7" s="43"/>
      <c r="H7" s="43"/>
      <c r="I7" s="43"/>
      <c r="L7" s="4"/>
    </row>
    <row r="8" spans="1:19" ht="13.5" customHeight="1">
      <c r="H8" s="6"/>
      <c r="I8" s="4"/>
      <c r="L8" s="4"/>
    </row>
    <row r="9" spans="1:19">
      <c r="A9" s="47" t="s">
        <v>32</v>
      </c>
      <c r="B9" s="47"/>
      <c r="C9" s="47"/>
      <c r="D9" s="47"/>
      <c r="E9" s="47"/>
      <c r="F9" s="47"/>
      <c r="G9" s="47"/>
      <c r="H9" s="47"/>
      <c r="I9" s="47"/>
    </row>
    <row r="10" spans="1:19" ht="15" customHeight="1">
      <c r="A10" s="46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</row>
    <row r="12" spans="1:19" ht="15.75">
      <c r="A12" s="48" t="s">
        <v>37</v>
      </c>
      <c r="B12" s="48"/>
      <c r="C12" s="48"/>
      <c r="D12" s="48"/>
      <c r="E12" s="48"/>
      <c r="F12" s="48"/>
      <c r="G12" s="48"/>
      <c r="H12" s="48"/>
      <c r="I12" s="48"/>
    </row>
    <row r="13" spans="1:19">
      <c r="C13" s="31"/>
      <c r="D13" s="31"/>
      <c r="E13" s="31"/>
    </row>
    <row r="14" spans="1:19">
      <c r="C14" s="37">
        <v>45839</v>
      </c>
      <c r="D14" s="1" t="s">
        <v>1</v>
      </c>
      <c r="E14" s="38" t="s">
        <v>36</v>
      </c>
    </row>
    <row r="15" spans="1:19">
      <c r="C15" s="33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4"/>
    </row>
    <row r="19" spans="1:17">
      <c r="D19" s="4"/>
      <c r="E19" s="4"/>
      <c r="F19" s="4"/>
      <c r="G19" s="4"/>
      <c r="H19" s="4" t="s">
        <v>4</v>
      </c>
      <c r="I19" s="34"/>
    </row>
    <row r="20" spans="1:17">
      <c r="D20" s="4"/>
      <c r="E20" s="4"/>
      <c r="F20" s="4"/>
      <c r="G20" s="4"/>
      <c r="H20" s="4" t="s">
        <v>5</v>
      </c>
      <c r="I20" s="34">
        <v>190532477</v>
      </c>
    </row>
    <row r="21" spans="1:17">
      <c r="A21" s="11"/>
      <c r="B21" s="11"/>
      <c r="C21" s="29"/>
      <c r="D21" s="11"/>
      <c r="E21" s="11"/>
      <c r="F21" s="11"/>
      <c r="G21" s="11"/>
      <c r="H21" s="11"/>
      <c r="I21" s="11"/>
    </row>
    <row r="22" spans="1:17">
      <c r="B22" s="12"/>
      <c r="I22" s="32" t="s">
        <v>12</v>
      </c>
    </row>
    <row r="23" spans="1:17" ht="125.25" customHeight="1">
      <c r="A23" s="7" t="s">
        <v>17</v>
      </c>
      <c r="B23" s="8" t="s">
        <v>16</v>
      </c>
      <c r="C23" s="8" t="s">
        <v>22</v>
      </c>
      <c r="D23" s="8" t="s">
        <v>14</v>
      </c>
      <c r="E23" s="8" t="s">
        <v>6</v>
      </c>
      <c r="F23" s="8" t="s">
        <v>7</v>
      </c>
      <c r="G23" s="8" t="s">
        <v>20</v>
      </c>
      <c r="H23" s="8" t="s">
        <v>8</v>
      </c>
      <c r="I23" s="8" t="s">
        <v>21</v>
      </c>
      <c r="J23" s="4"/>
      <c r="K23" s="4"/>
    </row>
    <row r="24" spans="1:17" ht="12" customHeight="1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  <c r="I24" s="13">
        <v>9</v>
      </c>
    </row>
    <row r="25" spans="1:17" ht="47.25">
      <c r="A25" s="30" t="s">
        <v>25</v>
      </c>
      <c r="B25" s="49">
        <f>B26</f>
        <v>15082.47</v>
      </c>
      <c r="C25" s="49">
        <f>SUM(C27+C28)</f>
        <v>94000</v>
      </c>
      <c r="D25" s="49">
        <f t="shared" ref="D25" si="0">SUM(D27+D28)</f>
        <v>52300</v>
      </c>
      <c r="E25" s="49">
        <f>SUM(E27+E28+E26)</f>
        <v>53835.15</v>
      </c>
      <c r="F25" s="49">
        <f>SUM(F27+F28+F26)</f>
        <v>53756.12</v>
      </c>
      <c r="G25" s="49">
        <f>B25+D25-E25</f>
        <v>13547.32</v>
      </c>
      <c r="H25" s="49">
        <f>SUM(E25-F25)</f>
        <v>79.029999999998836</v>
      </c>
      <c r="I25" s="49">
        <f>SUM(G25+H25)</f>
        <v>13626.349999999999</v>
      </c>
      <c r="J25" s="15"/>
    </row>
    <row r="26" spans="1:17">
      <c r="A26" s="35" t="s">
        <v>27</v>
      </c>
      <c r="B26" s="49">
        <v>15082.47</v>
      </c>
      <c r="C26" s="49" t="s">
        <v>38</v>
      </c>
      <c r="D26" s="49" t="s">
        <v>38</v>
      </c>
      <c r="E26" s="49">
        <v>15082.47</v>
      </c>
      <c r="F26" s="49">
        <v>15082.47</v>
      </c>
      <c r="G26" s="49">
        <f>B26-E26</f>
        <v>0</v>
      </c>
      <c r="H26" s="49">
        <f t="shared" ref="H26:H28" si="1">SUM(E26-F26)</f>
        <v>0</v>
      </c>
      <c r="I26" s="49">
        <f t="shared" ref="I26:I28" si="2">SUM(G26+H26)</f>
        <v>0</v>
      </c>
      <c r="J26" s="15"/>
    </row>
    <row r="27" spans="1:17">
      <c r="A27" s="35" t="s">
        <v>28</v>
      </c>
      <c r="B27" s="49" t="s">
        <v>38</v>
      </c>
      <c r="C27" s="49">
        <v>70000</v>
      </c>
      <c r="D27" s="49">
        <v>37700</v>
      </c>
      <c r="E27" s="49">
        <v>34128.42</v>
      </c>
      <c r="F27" s="49">
        <v>34059.39</v>
      </c>
      <c r="G27" s="49">
        <f>D27-E27</f>
        <v>3571.5800000000017</v>
      </c>
      <c r="H27" s="49">
        <f t="shared" si="1"/>
        <v>69.029999999998836</v>
      </c>
      <c r="I27" s="49">
        <f t="shared" si="2"/>
        <v>3640.6100000000006</v>
      </c>
    </row>
    <row r="28" spans="1:17">
      <c r="A28" s="35" t="s">
        <v>29</v>
      </c>
      <c r="B28" s="49" t="s">
        <v>38</v>
      </c>
      <c r="C28" s="49">
        <v>24000</v>
      </c>
      <c r="D28" s="49">
        <v>14600</v>
      </c>
      <c r="E28" s="49">
        <v>4624.26</v>
      </c>
      <c r="F28" s="49">
        <v>4614.26</v>
      </c>
      <c r="G28" s="49">
        <f>D28-E28</f>
        <v>9975.74</v>
      </c>
      <c r="H28" s="49">
        <f t="shared" si="1"/>
        <v>10</v>
      </c>
      <c r="I28" s="49">
        <f t="shared" si="2"/>
        <v>9985.74</v>
      </c>
    </row>
    <row r="29" spans="1:17">
      <c r="A29" s="36" t="s">
        <v>13</v>
      </c>
      <c r="B29" s="14"/>
      <c r="C29" s="14"/>
      <c r="D29" s="14"/>
      <c r="E29" s="14"/>
      <c r="F29" s="14"/>
      <c r="G29" s="14"/>
      <c r="H29" s="14"/>
      <c r="I29" s="14"/>
    </row>
    <row r="30" spans="1:17" ht="28.5" customHeight="1">
      <c r="A30" s="45" t="s">
        <v>26</v>
      </c>
      <c r="B30" s="45"/>
      <c r="C30" s="45"/>
      <c r="D30" s="45"/>
      <c r="E30" s="45"/>
      <c r="F30" s="45"/>
      <c r="G30" s="45"/>
      <c r="H30" s="45"/>
      <c r="I30" s="45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9" t="s">
        <v>33</v>
      </c>
      <c r="B33" s="40"/>
      <c r="C33" s="40"/>
      <c r="D33" s="39"/>
      <c r="E33" s="40"/>
      <c r="F33" s="41"/>
      <c r="G33" s="40"/>
      <c r="H33" s="39" t="s">
        <v>34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1"/>
      <c r="E35" s="4"/>
      <c r="F35" s="4"/>
      <c r="G35" s="4"/>
      <c r="H35" s="4"/>
      <c r="I35" s="4"/>
    </row>
    <row r="36" spans="1:9" s="3" customFormat="1" ht="12.75">
      <c r="A36" s="39" t="s">
        <v>31</v>
      </c>
      <c r="B36" s="40"/>
      <c r="C36" s="40"/>
      <c r="D36" s="42"/>
      <c r="E36" s="40"/>
      <c r="F36" s="40"/>
      <c r="G36" s="40"/>
      <c r="H36" s="39" t="s">
        <v>30</v>
      </c>
      <c r="I36" s="40"/>
    </row>
    <row r="37" spans="1:9" ht="35.25" customHeight="1">
      <c r="A37" s="25" t="s">
        <v>19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9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5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2025-07-07T06:21:18Z</dcterms:modified>
</cp:coreProperties>
</file>